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F9377C0-6482-4B37-997A-BBBCC48B9F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 l="1"/>
  <c r="F19" i="1"/>
  <c r="F18" i="1" l="1"/>
  <c r="F17" i="1" l="1"/>
  <c r="F13" i="1" l="1"/>
  <c r="F12" i="1"/>
  <c r="F11" i="1" l="1"/>
  <c r="F10" i="1"/>
  <c r="F15" i="1"/>
  <c r="F16" i="1"/>
  <c r="F14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<sst xmlns="http://schemas.openxmlformats.org/spreadsheetml/2006/main" count="26" uniqueCount="26">
  <si>
    <t>ITEM</t>
  </si>
  <si>
    <t>Componentes por subactividad</t>
  </si>
  <si>
    <t>cant</t>
  </si>
  <si>
    <t>dias</t>
  </si>
  <si>
    <t>Salón con capacidad para 50 personas en acomodación tipo auditorio. El salón debe contar con mínimo 5 puntos de corriente 120 voltios y 15 amperios, multitomas. Microfonos, Video Beam, internet wifi, computador portatil, y cables respectivos.</t>
  </si>
  <si>
    <t>Valor Unitario</t>
  </si>
  <si>
    <t>Valor Total</t>
  </si>
  <si>
    <t>Estación de Café (Café, Aromática y/o Agua) Nota. Autoservicio</t>
  </si>
  <si>
    <t>Desayuno Tradicional</t>
  </si>
  <si>
    <t>Cena Tradicional</t>
  </si>
  <si>
    <t>Servicio de Alojamiento Tradicional</t>
  </si>
  <si>
    <t>Almuerzos Tradicionales</t>
  </si>
  <si>
    <t>Transporte especial participantes Actividad Tradicional del Resguardo Afilador al Resguardo Yarinal (Ida y regreso)</t>
  </si>
  <si>
    <t>Transporte especial participantes Actividad Tradicional del Resguardo Santa Rosa al Resguardo Yarinal (Ida y regreso)</t>
  </si>
  <si>
    <t>Espacio Tradicional - Cultural Cofán</t>
  </si>
  <si>
    <t xml:space="preserve">Toma de remedio con Taita </t>
  </si>
  <si>
    <t>VALOR TOTAL</t>
  </si>
  <si>
    <r>
      <t>TALLERES DE PVyC</t>
    </r>
    <r>
      <rPr>
        <b/>
        <sz val="12"/>
        <color rgb="FF000000"/>
        <rFont val="Arial"/>
      </rPr>
      <t xml:space="preserve">
1 EN ORITO PUTUMAYO - SFPM ORITO</t>
    </r>
    <r>
      <rPr>
        <b/>
        <sz val="12"/>
        <color rgb="FFFF0000"/>
        <rFont val="Arial"/>
      </rPr>
      <t xml:space="preserve"> 
(13, 14, 15 y 16 de diciembre de 2023) En Resguardo Yarinal</t>
    </r>
  </si>
  <si>
    <t xml:space="preserve">Transporte especial participantes Cabecera municipal Mocoa al Resguardo Yarinal (Lugar evento) (Ida y regreso) </t>
  </si>
  <si>
    <t xml:space="preserve">Transporte especial participantes Resguardo Embera Alto Orito al Resguardo Yarinal (Lugar evento) (Ida y regreso) </t>
  </si>
  <si>
    <t>Transporte profesionales DTAM desde el Aeropuerto hasta el Resguardo Yarinal (Ida y Regreso) - 12/Dic/2023</t>
  </si>
  <si>
    <t>Transporte profesionales DTAM desde el Aeropuerto hasta el Resguardo Yarinal (Ida y Regreso) 13/Dic/2023</t>
  </si>
  <si>
    <t>Transporte especial participantes Cabildo Selvas del Putumayo  (Ida y regreso)</t>
  </si>
  <si>
    <t xml:space="preserve">Transporte especial participantes Cabecera municipal Orito al Resguardo Yarinal (Lugar evento) (Ida y regreso) 8 personas por Aerovan - </t>
  </si>
  <si>
    <t>2 Transportes especial participantes del Resguardo Santa Rosa del Guamuez al Resguardo Yarinal (Ida y regreso) * 10 personas por Aerovan - (2 aerovanes)</t>
  </si>
  <si>
    <t>2 Transportes especial participantes del Resguardo Afilador al Resguardo Yarinal (Ida y regreso) * 10 personas por Aerovan - (2 aerovanes)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</si>
</sst>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11" x14ac:knownFonts="1">
    <font>
      <sz val="11"/>
      <name val="Calibri"/>
    </font>
    <font>
      <b/>
      <sz val="12"/>
      <color rgb="FFFF0000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1"/>
      <color rgb="FF000000"/>
      <name val="Calibri"/>
    </font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Calibri"/>
    </font>
    <font>
      <sz val="11"/>
      <color rgb="FF000000"/>
      <name val="Calibri"/>
    </font>
    <font>
      <b/>
      <sz val="11"/>
      <name val="Calibri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598"/>
        <bgColor rgb="FFFFE598"/>
      </patternFill>
    </fill>
    <fill>
      <patternFill patternType="solid">
        <fgColor rgb="FFB4C6E7"/>
        <bgColor rgb="FFB4C6E7"/>
      </patternFill>
    </fill>
    <fill>
      <patternFill patternType="solid">
        <fgColor rgb="FFD5DCE4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thick">
        <color rgb="FF000000"/>
      </right>
      <top/>
      <bottom style="medium">
        <color rgb="FF000000"/>
      </bottom>
      <diagonal/>
    </border>
    <border>
      <left style="medium">
        <color rgb="FFCCCCCC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/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/>
      <diagonal/>
    </border>
    <border>
      <left style="medium">
        <color rgb="FFCCCCCC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2" fontId="8" fillId="0" borderId="0">
      <alignment vertical="top"/>
      <protection locked="0"/>
    </xf>
  </cellStyleXfs>
  <cellXfs count="37">
    <xf numFmtId="0" fontId="0" fillId="0" borderId="0" xfId="0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/>
    <xf numFmtId="0" fontId="4" fillId="4" borderId="5" xfId="0" applyFont="1" applyFill="1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2" fontId="9" fillId="0" borderId="7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2" fontId="7" fillId="0" borderId="18" xfId="1" applyFont="1" applyBorder="1" applyAlignment="1" applyProtection="1">
      <alignment vertical="center"/>
    </xf>
    <xf numFmtId="42" fontId="7" fillId="0" borderId="15" xfId="1" applyFont="1" applyBorder="1" applyAlignment="1" applyProtection="1">
      <alignment vertical="center"/>
    </xf>
    <xf numFmtId="0" fontId="6" fillId="0" borderId="17" xfId="0" applyFont="1" applyBorder="1" applyAlignment="1">
      <alignment horizontal="center" vertical="center" wrapText="1"/>
    </xf>
    <xf numFmtId="42" fontId="7" fillId="0" borderId="19" xfId="1" applyFont="1" applyBorder="1" applyAlignment="1" applyProtection="1">
      <alignment vertical="center"/>
    </xf>
    <xf numFmtId="42" fontId="7" fillId="0" borderId="20" xfId="1" applyFont="1" applyBorder="1" applyAlignment="1" applyProtection="1">
      <alignment vertical="center"/>
    </xf>
    <xf numFmtId="42" fontId="7" fillId="0" borderId="21" xfId="1" applyFont="1" applyBorder="1" applyAlignment="1" applyProtection="1">
      <alignment vertical="center"/>
    </xf>
    <xf numFmtId="42" fontId="7" fillId="0" borderId="22" xfId="1" applyFont="1" applyBorder="1" applyAlignment="1" applyProtection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-93526998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91"/>
  <sheetViews>
    <sheetView tabSelected="1" zoomScale="69" workbookViewId="0">
      <selection activeCell="F23" sqref="F23"/>
    </sheetView>
  </sheetViews>
  <sheetFormatPr baseColWidth="10" defaultColWidth="9" defaultRowHeight="15" x14ac:dyDescent="0.25"/>
  <cols>
    <col min="1" max="1" width="10.7109375" customWidth="1"/>
    <col min="2" max="2" width="56.140625" customWidth="1"/>
    <col min="3" max="4" width="10.7109375" customWidth="1"/>
    <col min="5" max="5" width="16.85546875" customWidth="1"/>
    <col min="6" max="6" width="19.140625" customWidth="1"/>
    <col min="7" max="25" width="10.7109375" customWidth="1"/>
    <col min="26" max="256" width="14" customWidth="1"/>
  </cols>
  <sheetData>
    <row r="2" spans="1:6" ht="74.25" customHeight="1" x14ac:dyDescent="0.25">
      <c r="A2" s="32" t="s">
        <v>17</v>
      </c>
      <c r="B2" s="33"/>
      <c r="C2" s="33"/>
      <c r="D2" s="33"/>
      <c r="E2" s="33"/>
      <c r="F2" s="33"/>
    </row>
    <row r="3" spans="1:6" ht="16.5" thickBot="1" x14ac:dyDescent="0.3">
      <c r="A3" s="1" t="s">
        <v>0</v>
      </c>
      <c r="B3" s="2" t="s">
        <v>1</v>
      </c>
      <c r="C3" s="2" t="s">
        <v>2</v>
      </c>
      <c r="D3" s="3" t="s">
        <v>3</v>
      </c>
      <c r="E3" s="5" t="s">
        <v>5</v>
      </c>
      <c r="F3" s="4" t="s">
        <v>6</v>
      </c>
    </row>
    <row r="4" spans="1:6" ht="82.5" customHeight="1" thickBot="1" x14ac:dyDescent="0.3">
      <c r="A4" s="11">
        <v>1</v>
      </c>
      <c r="B4" s="20" t="s">
        <v>4</v>
      </c>
      <c r="C4" s="6">
        <v>1</v>
      </c>
      <c r="D4" s="7">
        <v>4</v>
      </c>
      <c r="E4" s="13">
        <v>400000</v>
      </c>
      <c r="F4" s="16">
        <f>E4*D4</f>
        <v>1600000</v>
      </c>
    </row>
    <row r="5" spans="1:6" ht="46.5" customHeight="1" thickBot="1" x14ac:dyDescent="0.3">
      <c r="A5" s="10">
        <v>2</v>
      </c>
      <c r="B5" s="25" t="s">
        <v>7</v>
      </c>
      <c r="C5" s="21">
        <v>1</v>
      </c>
      <c r="D5" s="22">
        <v>4</v>
      </c>
      <c r="E5" s="14">
        <v>100000</v>
      </c>
      <c r="F5" s="17">
        <f>E5*D5</f>
        <v>400000</v>
      </c>
    </row>
    <row r="6" spans="1:6" ht="46.5" customHeight="1" thickBot="1" x14ac:dyDescent="0.3">
      <c r="A6" s="10">
        <v>3</v>
      </c>
      <c r="B6" s="28" t="s">
        <v>8</v>
      </c>
      <c r="C6" s="23">
        <v>120</v>
      </c>
      <c r="D6" s="24">
        <v>3</v>
      </c>
      <c r="E6" s="19">
        <v>25000</v>
      </c>
      <c r="F6" s="18">
        <f>E6*C6*D6</f>
        <v>9000000</v>
      </c>
    </row>
    <row r="7" spans="1:6" ht="46.5" customHeight="1" thickBot="1" x14ac:dyDescent="0.3">
      <c r="A7" s="10">
        <v>4</v>
      </c>
      <c r="B7" s="25" t="s">
        <v>11</v>
      </c>
      <c r="C7" s="21">
        <v>120</v>
      </c>
      <c r="D7" s="22">
        <v>2</v>
      </c>
      <c r="E7" s="14">
        <v>25000</v>
      </c>
      <c r="F7" s="17">
        <f>E7*C7*D7</f>
        <v>6000000</v>
      </c>
    </row>
    <row r="8" spans="1:6" ht="46.5" customHeight="1" thickBot="1" x14ac:dyDescent="0.3">
      <c r="A8" s="10">
        <v>5</v>
      </c>
      <c r="B8" s="28" t="s">
        <v>9</v>
      </c>
      <c r="C8" s="23">
        <v>120</v>
      </c>
      <c r="D8" s="24">
        <v>3</v>
      </c>
      <c r="E8" s="19">
        <v>25000</v>
      </c>
      <c r="F8" s="18">
        <f>E8*C8*D8</f>
        <v>9000000</v>
      </c>
    </row>
    <row r="9" spans="1:6" ht="46.5" customHeight="1" thickBot="1" x14ac:dyDescent="0.3">
      <c r="A9" s="10">
        <v>6</v>
      </c>
      <c r="B9" s="25" t="s">
        <v>10</v>
      </c>
      <c r="C9" s="21">
        <v>100</v>
      </c>
      <c r="D9" s="22">
        <v>3</v>
      </c>
      <c r="E9" s="14">
        <v>30000</v>
      </c>
      <c r="F9" s="17">
        <f>E9*C9*D9</f>
        <v>9000000</v>
      </c>
    </row>
    <row r="10" spans="1:6" ht="46.5" customHeight="1" thickBot="1" x14ac:dyDescent="0.3">
      <c r="A10" s="10">
        <v>7</v>
      </c>
      <c r="B10" s="28" t="s">
        <v>14</v>
      </c>
      <c r="C10" s="23">
        <v>3</v>
      </c>
      <c r="D10" s="24">
        <v>1</v>
      </c>
      <c r="E10" s="19">
        <v>1000000</v>
      </c>
      <c r="F10" s="18">
        <f t="shared" ref="F10" si="0">E10*C10*D10</f>
        <v>3000000</v>
      </c>
    </row>
    <row r="11" spans="1:6" ht="46.5" customHeight="1" thickBot="1" x14ac:dyDescent="0.3">
      <c r="A11" s="10">
        <v>8</v>
      </c>
      <c r="B11" s="25" t="s">
        <v>15</v>
      </c>
      <c r="C11" s="21">
        <v>2</v>
      </c>
      <c r="D11" s="22">
        <v>2</v>
      </c>
      <c r="E11" s="14">
        <v>3000000</v>
      </c>
      <c r="F11" s="17">
        <f>E11*D11</f>
        <v>6000000</v>
      </c>
    </row>
    <row r="12" spans="1:6" ht="46.5" customHeight="1" thickBot="1" x14ac:dyDescent="0.3">
      <c r="A12" s="10">
        <v>9</v>
      </c>
      <c r="B12" s="28" t="s">
        <v>25</v>
      </c>
      <c r="C12" s="23">
        <v>20</v>
      </c>
      <c r="D12" s="24">
        <v>2</v>
      </c>
      <c r="E12" s="19">
        <v>800000</v>
      </c>
      <c r="F12" s="18">
        <f>E12*2</f>
        <v>1600000</v>
      </c>
    </row>
    <row r="13" spans="1:6" ht="46.5" customHeight="1" thickBot="1" x14ac:dyDescent="0.3">
      <c r="A13" s="10">
        <v>10</v>
      </c>
      <c r="B13" s="25" t="s">
        <v>24</v>
      </c>
      <c r="C13" s="21">
        <v>20</v>
      </c>
      <c r="D13" s="22">
        <v>2</v>
      </c>
      <c r="E13" s="14">
        <v>800000</v>
      </c>
      <c r="F13" s="17">
        <f>E13*2</f>
        <v>1600000</v>
      </c>
    </row>
    <row r="14" spans="1:6" ht="46.5" customHeight="1" thickBot="1" x14ac:dyDescent="0.3">
      <c r="A14" s="10">
        <v>11</v>
      </c>
      <c r="B14" s="28" t="s">
        <v>23</v>
      </c>
      <c r="C14" s="23">
        <v>16</v>
      </c>
      <c r="D14" s="24">
        <v>2</v>
      </c>
      <c r="E14" s="19">
        <v>600000</v>
      </c>
      <c r="F14" s="18">
        <f>E14*D14</f>
        <v>1200000</v>
      </c>
    </row>
    <row r="15" spans="1:6" ht="44.25" customHeight="1" thickBot="1" x14ac:dyDescent="0.3">
      <c r="A15" s="10">
        <v>12</v>
      </c>
      <c r="B15" s="25" t="s">
        <v>12</v>
      </c>
      <c r="C15" s="21">
        <v>8</v>
      </c>
      <c r="D15" s="22">
        <v>2</v>
      </c>
      <c r="E15" s="14">
        <v>400000</v>
      </c>
      <c r="F15" s="17">
        <f t="shared" ref="F15:F17" si="1">E15*D15</f>
        <v>800000</v>
      </c>
    </row>
    <row r="16" spans="1:6" ht="36.75" customHeight="1" thickBot="1" x14ac:dyDescent="0.3">
      <c r="A16" s="10">
        <v>13</v>
      </c>
      <c r="B16" s="28" t="s">
        <v>13</v>
      </c>
      <c r="C16" s="23">
        <v>8</v>
      </c>
      <c r="D16" s="24">
        <v>2</v>
      </c>
      <c r="E16" s="19">
        <v>400000</v>
      </c>
      <c r="F16" s="18">
        <f t="shared" si="1"/>
        <v>800000</v>
      </c>
    </row>
    <row r="17" spans="1:6" ht="36.75" customHeight="1" thickBot="1" x14ac:dyDescent="0.3">
      <c r="A17" s="10">
        <v>14</v>
      </c>
      <c r="B17" s="29" t="s">
        <v>22</v>
      </c>
      <c r="C17" s="12">
        <v>10</v>
      </c>
      <c r="D17" s="15">
        <v>2</v>
      </c>
      <c r="E17" s="14">
        <v>300000</v>
      </c>
      <c r="F17" s="17">
        <f t="shared" si="1"/>
        <v>600000</v>
      </c>
    </row>
    <row r="18" spans="1:6" ht="41.25" customHeight="1" thickBot="1" x14ac:dyDescent="0.3">
      <c r="A18" s="10">
        <v>15</v>
      </c>
      <c r="B18" s="30" t="s">
        <v>20</v>
      </c>
      <c r="C18" s="26">
        <v>2</v>
      </c>
      <c r="D18" s="27">
        <v>2</v>
      </c>
      <c r="E18" s="19">
        <v>350000</v>
      </c>
      <c r="F18" s="18">
        <f t="shared" ref="F18" si="2">E18*D18</f>
        <v>700000</v>
      </c>
    </row>
    <row r="19" spans="1:6" ht="38.25" customHeight="1" thickBot="1" x14ac:dyDescent="0.3">
      <c r="A19" s="10">
        <v>16</v>
      </c>
      <c r="B19" s="29" t="s">
        <v>21</v>
      </c>
      <c r="C19" s="12">
        <v>1</v>
      </c>
      <c r="D19" s="15">
        <v>2</v>
      </c>
      <c r="E19" s="14">
        <v>350000</v>
      </c>
      <c r="F19" s="17">
        <f t="shared" ref="F19:F20" si="3">E19*D19</f>
        <v>700000</v>
      </c>
    </row>
    <row r="20" spans="1:6" ht="36.75" customHeight="1" thickBot="1" x14ac:dyDescent="0.3">
      <c r="A20" s="10">
        <v>17</v>
      </c>
      <c r="B20" s="28" t="s">
        <v>18</v>
      </c>
      <c r="C20" s="26">
        <v>5</v>
      </c>
      <c r="D20" s="27">
        <v>2</v>
      </c>
      <c r="E20" s="19">
        <v>700000</v>
      </c>
      <c r="F20" s="17">
        <f t="shared" si="3"/>
        <v>1400000</v>
      </c>
    </row>
    <row r="21" spans="1:6" ht="36.75" customHeight="1" thickBot="1" x14ac:dyDescent="0.3">
      <c r="A21" s="10">
        <v>18</v>
      </c>
      <c r="B21" s="31" t="s">
        <v>19</v>
      </c>
      <c r="C21" s="12">
        <v>10</v>
      </c>
      <c r="D21" s="15">
        <v>2</v>
      </c>
      <c r="E21" s="14">
        <v>300000</v>
      </c>
      <c r="F21" s="17">
        <f>E21*D21</f>
        <v>600000</v>
      </c>
    </row>
    <row r="22" spans="1:6" ht="15.75" customHeight="1" thickBot="1" x14ac:dyDescent="0.3">
      <c r="A22" s="8"/>
      <c r="B22" s="34" t="s">
        <v>16</v>
      </c>
      <c r="C22" s="35"/>
      <c r="D22" s="35"/>
      <c r="E22" s="36"/>
      <c r="F22" s="9">
        <f>SUM(F4:F21)</f>
        <v>54000000</v>
      </c>
    </row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</sheetData>
  <mergeCells count="2">
    <mergeCell ref="A2:F2"/>
    <mergeCell ref="B22:E2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Orito</dc:creator>
  <cp:lastModifiedBy>DANIEL ARTURO BERNAL ORTIZ</cp:lastModifiedBy>
  <dcterms:created xsi:type="dcterms:W3CDTF">2015-06-05T23:19:34Z</dcterms:created>
  <dcterms:modified xsi:type="dcterms:W3CDTF">2024-01-04T15:23:20Z</dcterms:modified>
</cp:coreProperties>
</file>